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ТБО'!$A$1:$Q$68</definedName>
  </definedNames>
  <calcPr fullCalcOnLoad="1"/>
</workbook>
</file>

<file path=xl/sharedStrings.xml><?xml version="1.0" encoding="utf-8"?>
<sst xmlns="http://schemas.openxmlformats.org/spreadsheetml/2006/main" count="103" uniqueCount="53">
  <si>
    <t>Б.Ибрагимова 35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</si>
  <si>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</si>
  <si>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</si>
  <si>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</si>
  <si>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</si>
  <si>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</si>
  <si>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</si>
  <si>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</si>
  <si>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</si>
  <si>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</si>
  <si>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</si>
  <si>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</si>
  <si>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</si>
  <si>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</si>
  <si>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</si>
  <si>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</si>
  <si>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</si>
  <si>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</si>
  <si>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</si>
  <si>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</si>
  <si>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</si>
  <si>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</si>
  <si>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</si>
  <si>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</si>
  <si>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</si>
  <si>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</si>
  <si>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</si>
  <si>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</si>
  <si>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</si>
  <si>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</si>
  <si>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</si>
  <si>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</si>
  <si>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</si>
  <si>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</si>
  <si>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</si>
  <si>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</si>
  <si>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</si>
  <si>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</si>
  <si>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</si>
  <si>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</si>
  <si>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</si>
  <si>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</si>
  <si>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</si>
  <si>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лестничных маршей</t>
  </si>
  <si>
    <t>Ремонт, смена кровли, козырьков, желобов, водосточных труб, козырька и др. работы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</si>
  <si>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</si>
  <si>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 xml:space="preserve">Электромонтажные работы </t>
  </si>
  <si>
    <t>Обслуживание насосной станции</t>
  </si>
  <si>
    <t>Техническое обслуживание приборов учета тепловой энергии</t>
  </si>
  <si>
    <t xml:space="preserve">.- обслуживание ВДГО </t>
  </si>
  <si>
    <t xml:space="preserve">Справочно. В 2013г. выполнены в меньшем объеме работы по техническому обслуживанию, в т.ч. аварийные работы, работы выполнялись по заявкам.  В 2013г. заявок на очистку кровли, козырьков от снега не поступало. По результатам весеннего осмотра выполнены сантехнические работы в большем объеме, чем запланировано.  В 2013г. в связи с производственной необходимостью  проведены работы по техобслуживанию приборов учета тепловой энергии,  обслуживание насосной станции. В 2013г. возросли расходы по содержанию лифтов на 50% по сравнению с планом.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</si>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</sst>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40">
      <selection activeCell="A51" sqref="A51"/>
    </sheetView>
  </sheetViews>
  <sheetFormatPr defaultColWidth="9.140625" defaultRowHeight="12.75"/>
  <cols>
    <col min="1" max="1" width="67.7109375" style="4" customWidth="1"/>
    <col min="2" max="2" width="18.140625" style="5" customWidth="1"/>
    <col min="3" max="16384" width="9.140625" style="1" customWidth="1"/>
  </cols>
  <sheetData>
    <row r="1" ht="15" customHeight="1">
      <c r="A1" s="4" t="s">
        <v>21</v>
      </c>
    </row>
    <row r="2" spans="1:2" ht="10.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3.5" customHeight="1">
      <c r="A4" s="9" t="s">
        <v>1</v>
      </c>
      <c r="B4" s="10" t="s">
        <v>11</v>
      </c>
    </row>
    <row r="5" spans="1:2" ht="12">
      <c r="A5" s="11" t="s">
        <v>22</v>
      </c>
      <c r="B5" s="12">
        <v>68838</v>
      </c>
    </row>
    <row r="6" spans="1:2" ht="12">
      <c r="A6" s="9" t="s">
        <v>4</v>
      </c>
      <c r="B6" s="10">
        <v>969739</v>
      </c>
    </row>
    <row r="7" spans="1:2" ht="12">
      <c r="A7" s="9" t="s">
        <v>9</v>
      </c>
      <c r="B7" s="10">
        <v>939547</v>
      </c>
    </row>
    <row r="8" spans="1:2" ht="12">
      <c r="A8" s="9" t="s">
        <v>5</v>
      </c>
      <c r="B8" s="10">
        <v>33605</v>
      </c>
    </row>
    <row r="9" spans="1:2" ht="12">
      <c r="A9" s="9" t="s">
        <v>10</v>
      </c>
      <c r="B9" s="10">
        <v>28097</v>
      </c>
    </row>
    <row r="10" spans="1:2" ht="12">
      <c r="A10" s="9" t="s">
        <v>39</v>
      </c>
      <c r="B10" s="10">
        <v>11015</v>
      </c>
    </row>
    <row r="11" spans="1:2" ht="12">
      <c r="A11" s="9" t="s">
        <v>17</v>
      </c>
      <c r="B11" s="10">
        <v>8174</v>
      </c>
    </row>
    <row r="12" spans="1:2" ht="12">
      <c r="A12" s="9" t="s">
        <v>6</v>
      </c>
      <c r="B12" s="10">
        <v>975818</v>
      </c>
    </row>
    <row r="13" spans="1:2" ht="12">
      <c r="A13" s="13" t="s">
        <v>40</v>
      </c>
      <c r="B13" s="12">
        <v>107379</v>
      </c>
    </row>
    <row r="14" spans="1:2" ht="12">
      <c r="A14" s="9"/>
      <c r="B14" s="10"/>
    </row>
    <row r="15" spans="1:2" ht="12">
      <c r="A15" s="9" t="s">
        <v>2</v>
      </c>
      <c r="B15" s="10" t="s">
        <v>23</v>
      </c>
    </row>
    <row r="16" spans="1:2" s="3" customFormat="1" ht="12.75" customHeight="1">
      <c r="A16" s="11" t="s">
        <v>41</v>
      </c>
      <c r="B16" s="12">
        <v>72103</v>
      </c>
    </row>
    <row r="17" spans="1:2" s="2" customFormat="1" ht="12">
      <c r="A17" s="11" t="s">
        <v>12</v>
      </c>
      <c r="B17" s="12">
        <f>SUM(B18:B29)</f>
        <v>194468</v>
      </c>
    </row>
    <row r="18" spans="1:2" s="2" customFormat="1" ht="12">
      <c r="A18" s="9" t="s">
        <v>8</v>
      </c>
      <c r="B18" s="10">
        <v>114</v>
      </c>
    </row>
    <row r="19" spans="1:2" ht="12">
      <c r="A19" s="9" t="s">
        <v>42</v>
      </c>
      <c r="B19" s="10">
        <v>15252</v>
      </c>
    </row>
    <row r="20" spans="1:2" ht="12">
      <c r="A20" s="9" t="s">
        <v>43</v>
      </c>
      <c r="B20" s="10">
        <v>8924</v>
      </c>
    </row>
    <row r="21" spans="1:2" ht="12">
      <c r="A21" s="9" t="s">
        <v>44</v>
      </c>
      <c r="B21" s="10">
        <v>32036</v>
      </c>
    </row>
    <row r="22" spans="1:2" ht="36">
      <c r="A22" s="9" t="s">
        <v>24</v>
      </c>
      <c r="B22" s="10">
        <v>17289</v>
      </c>
    </row>
    <row r="23" spans="1:2" ht="36">
      <c r="A23" s="14" t="s">
        <v>25</v>
      </c>
      <c r="B23" s="10">
        <v>44883</v>
      </c>
    </row>
    <row r="24" spans="1:2" ht="24">
      <c r="A24" s="9" t="s">
        <v>45</v>
      </c>
      <c r="B24" s="10">
        <v>3156</v>
      </c>
    </row>
    <row r="25" spans="1:2" ht="24">
      <c r="A25" s="9" t="s">
        <v>26</v>
      </c>
      <c r="B25" s="10">
        <v>40508</v>
      </c>
    </row>
    <row r="26" spans="1:2" ht="24">
      <c r="A26" s="9" t="s">
        <v>27</v>
      </c>
      <c r="B26" s="10">
        <v>1885</v>
      </c>
    </row>
    <row r="27" spans="1:2" ht="12">
      <c r="A27" s="15" t="s">
        <v>46</v>
      </c>
      <c r="B27" s="10">
        <v>15768</v>
      </c>
    </row>
    <row r="28" spans="1:2" ht="12">
      <c r="A28" s="9" t="s">
        <v>47</v>
      </c>
      <c r="B28" s="10">
        <v>9529</v>
      </c>
    </row>
    <row r="29" spans="1:2" ht="12">
      <c r="A29" s="9" t="s">
        <v>48</v>
      </c>
      <c r="B29" s="10">
        <v>5124</v>
      </c>
    </row>
    <row r="30" spans="1:2" ht="12">
      <c r="A30" s="11" t="s">
        <v>28</v>
      </c>
      <c r="B30" s="12">
        <v>36436</v>
      </c>
    </row>
    <row r="31" spans="1:2" ht="12">
      <c r="A31" s="11" t="s">
        <v>13</v>
      </c>
      <c r="B31" s="12">
        <f>B32+B38</f>
        <v>507674</v>
      </c>
    </row>
    <row r="32" spans="1:2" ht="12">
      <c r="A32" s="9" t="s">
        <v>29</v>
      </c>
      <c r="B32" s="10">
        <f>SUM(B33:B37)</f>
        <v>210551</v>
      </c>
    </row>
    <row r="33" spans="1:2" ht="12">
      <c r="A33" s="9" t="s">
        <v>30</v>
      </c>
      <c r="B33" s="10">
        <v>42573</v>
      </c>
    </row>
    <row r="34" spans="1:2" ht="12">
      <c r="A34" s="9" t="s">
        <v>31</v>
      </c>
      <c r="B34" s="10">
        <v>2575</v>
      </c>
    </row>
    <row r="35" spans="1:2" ht="12">
      <c r="A35" s="9" t="s">
        <v>32</v>
      </c>
      <c r="B35" s="10">
        <v>5468</v>
      </c>
    </row>
    <row r="36" spans="1:2" ht="12">
      <c r="A36" s="9" t="s">
        <v>49</v>
      </c>
      <c r="B36" s="10">
        <v>3262</v>
      </c>
    </row>
    <row r="37" spans="1:2" ht="12">
      <c r="A37" s="9" t="s">
        <v>33</v>
      </c>
      <c r="B37" s="10">
        <v>156673</v>
      </c>
    </row>
    <row r="38" spans="1:2" ht="12">
      <c r="A38" s="9" t="s">
        <v>34</v>
      </c>
      <c r="B38" s="10">
        <f>SUM(B39:B42)</f>
        <v>297123</v>
      </c>
    </row>
    <row r="39" spans="1:2" ht="12">
      <c r="A39" s="9" t="s">
        <v>18</v>
      </c>
      <c r="B39" s="10">
        <v>112341</v>
      </c>
    </row>
    <row r="40" spans="1:2" ht="12">
      <c r="A40" s="9" t="s">
        <v>3</v>
      </c>
      <c r="B40" s="10">
        <v>50822</v>
      </c>
    </row>
    <row r="41" spans="1:2" ht="12">
      <c r="A41" s="9" t="s">
        <v>7</v>
      </c>
      <c r="B41" s="10">
        <v>110709</v>
      </c>
    </row>
    <row r="42" spans="1:2" ht="12">
      <c r="A42" s="9" t="s">
        <v>14</v>
      </c>
      <c r="B42" s="10">
        <v>23251</v>
      </c>
    </row>
    <row r="43" spans="1:2" ht="12">
      <c r="A43" s="11" t="s">
        <v>19</v>
      </c>
      <c r="B43" s="12">
        <v>83015</v>
      </c>
    </row>
    <row r="44" spans="1:2" ht="24">
      <c r="A44" s="11" t="s">
        <v>35</v>
      </c>
      <c r="B44" s="12">
        <v>91995</v>
      </c>
    </row>
    <row r="45" spans="1:2" ht="12">
      <c r="A45" s="11" t="s">
        <v>20</v>
      </c>
      <c r="B45" s="12">
        <v>18253</v>
      </c>
    </row>
    <row r="46" spans="1:2" ht="12">
      <c r="A46" s="16" t="s">
        <v>15</v>
      </c>
      <c r="B46" s="10">
        <f>B17+B30+B31+B43+B44+B45</f>
        <v>931841</v>
      </c>
    </row>
    <row r="47" spans="1:2" ht="12">
      <c r="A47" s="17" t="s">
        <v>16</v>
      </c>
      <c r="B47" s="12">
        <f>B46*1.18</f>
        <v>1099572.38</v>
      </c>
    </row>
    <row r="48" spans="1:2" ht="12">
      <c r="A48" s="18" t="s">
        <v>36</v>
      </c>
      <c r="B48" s="19">
        <f>B12+B16-B47</f>
        <v>-51651.37999999989</v>
      </c>
    </row>
    <row r="49" spans="1:2" ht="24">
      <c r="A49" s="18" t="s">
        <v>51</v>
      </c>
      <c r="B49" s="19">
        <v>25868.36</v>
      </c>
    </row>
    <row r="50" spans="1:2" ht="12">
      <c r="A50" s="18" t="s">
        <v>52</v>
      </c>
      <c r="B50" s="19">
        <f>B48+B49</f>
        <v>-25783.019999999888</v>
      </c>
    </row>
    <row r="51" spans="1:2" ht="12">
      <c r="A51" s="20"/>
      <c r="B51" s="21"/>
    </row>
    <row r="52" spans="1:2" ht="12">
      <c r="A52" s="22"/>
      <c r="B52" s="23"/>
    </row>
    <row r="53" spans="1:2" ht="12">
      <c r="A53" s="22"/>
      <c r="B53" s="23"/>
    </row>
    <row r="54" spans="1:2" ht="12">
      <c r="A54" s="24"/>
      <c r="B54" s="23"/>
    </row>
    <row r="55" spans="1:2" ht="12">
      <c r="A55" s="22"/>
      <c r="B55" s="7"/>
    </row>
    <row r="56" spans="1:2" ht="12">
      <c r="A56" s="25"/>
      <c r="B56" s="26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23"/>
    </row>
    <row r="60" spans="1:2" ht="12">
      <c r="A60" s="22"/>
      <c r="B60" s="26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23"/>
    </row>
    <row r="64" spans="1:2" ht="12">
      <c r="A64" s="22"/>
      <c r="B64" s="7"/>
    </row>
    <row r="65" spans="1:2" ht="12">
      <c r="A65" s="22"/>
      <c r="B65" s="7"/>
    </row>
    <row r="66" spans="1:2" ht="12">
      <c r="A66" s="22"/>
      <c r="B66" s="7"/>
    </row>
    <row r="67" spans="1:2" ht="12">
      <c r="A67" s="22"/>
      <c r="B67" s="7"/>
    </row>
    <row r="68" spans="1:2" ht="12">
      <c r="A68" s="22"/>
      <c r="B68" s="7"/>
    </row>
  </sheetData>
  <sheetProtection/>
  <autoFilter ref="A1:Q68"/>
  <printOptions/>
  <pageMargins left="0" right="0" top="0" bottom="0" header="0.2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37">
      <selection activeCell="A51" sqref="A51:IV51"/>
    </sheetView>
  </sheetViews>
  <sheetFormatPr defaultColWidth="9.140625" defaultRowHeight="12.75"/>
  <cols>
    <col min="1" max="1" width="67.7109375" style="4" customWidth="1"/>
    <col min="2" max="2" width="18.140625" style="5" customWidth="1"/>
    <col min="3" max="16384" width="9.140625" style="1" customWidth="1"/>
  </cols>
  <sheetData>
    <row r="1" ht="15" customHeight="1">
      <c r="A1" s="4" t="s">
        <v>21</v>
      </c>
    </row>
    <row r="2" spans="1:2" ht="10.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3.5" customHeight="1">
      <c r="A4" s="9" t="s">
        <v>1</v>
      </c>
      <c r="B4" s="10" t="s">
        <v>11</v>
      </c>
    </row>
    <row r="5" spans="1:2" ht="12">
      <c r="A5" s="11" t="s">
        <v>22</v>
      </c>
      <c r="B5" s="12">
        <v>68838</v>
      </c>
    </row>
    <row r="6" spans="1:2" ht="12">
      <c r="A6" s="9" t="s">
        <v>4</v>
      </c>
      <c r="B6" s="10">
        <v>969739</v>
      </c>
    </row>
    <row r="7" spans="1:2" ht="12">
      <c r="A7" s="9" t="s">
        <v>9</v>
      </c>
      <c r="B7" s="10">
        <v>939547</v>
      </c>
    </row>
    <row r="8" spans="1:2" ht="12">
      <c r="A8" s="9" t="s">
        <v>5</v>
      </c>
      <c r="B8" s="10">
        <v>33605</v>
      </c>
    </row>
    <row r="9" spans="1:2" ht="12">
      <c r="A9" s="9" t="s">
        <v>10</v>
      </c>
      <c r="B9" s="10">
        <v>28097</v>
      </c>
    </row>
    <row r="10" spans="1:2" ht="12">
      <c r="A10" s="9" t="s">
        <v>39</v>
      </c>
      <c r="B10" s="10">
        <v>11015</v>
      </c>
    </row>
    <row r="11" spans="1:2" ht="12">
      <c r="A11" s="9" t="s">
        <v>17</v>
      </c>
      <c r="B11" s="10">
        <v>8174</v>
      </c>
    </row>
    <row r="12" spans="1:2" ht="12">
      <c r="A12" s="9" t="s">
        <v>6</v>
      </c>
      <c r="B12" s="10">
        <v>975818</v>
      </c>
    </row>
    <row r="13" spans="1:2" ht="12">
      <c r="A13" s="13" t="s">
        <v>40</v>
      </c>
      <c r="B13" s="12">
        <v>107379</v>
      </c>
    </row>
    <row r="14" spans="1:2" ht="12">
      <c r="A14" s="9"/>
      <c r="B14" s="10"/>
    </row>
    <row r="15" spans="1:2" ht="12">
      <c r="A15" s="9" t="s">
        <v>2</v>
      </c>
      <c r="B15" s="10" t="s">
        <v>23</v>
      </c>
    </row>
    <row r="16" spans="1:2" s="3" customFormat="1" ht="12.75" customHeight="1">
      <c r="A16" s="11" t="s">
        <v>41</v>
      </c>
      <c r="B16" s="12">
        <v>72103</v>
      </c>
    </row>
    <row r="17" spans="1:2" s="2" customFormat="1" ht="12">
      <c r="A17" s="11" t="s">
        <v>12</v>
      </c>
      <c r="B17" s="12">
        <f>SUM(B18:B29)</f>
        <v>194468</v>
      </c>
    </row>
    <row r="18" spans="1:2" s="2" customFormat="1" ht="12">
      <c r="A18" s="9" t="s">
        <v>8</v>
      </c>
      <c r="B18" s="10">
        <v>114</v>
      </c>
    </row>
    <row r="19" spans="1:2" ht="12">
      <c r="A19" s="9" t="s">
        <v>42</v>
      </c>
      <c r="B19" s="10">
        <v>15252</v>
      </c>
    </row>
    <row r="20" spans="1:2" ht="12">
      <c r="A20" s="9" t="s">
        <v>43</v>
      </c>
      <c r="B20" s="10">
        <v>8924</v>
      </c>
    </row>
    <row r="21" spans="1:2" ht="12">
      <c r="A21" s="9" t="s">
        <v>44</v>
      </c>
      <c r="B21" s="10">
        <v>32036</v>
      </c>
    </row>
    <row r="22" spans="1:2" ht="36">
      <c r="A22" s="9" t="s">
        <v>24</v>
      </c>
      <c r="B22" s="10">
        <v>17289</v>
      </c>
    </row>
    <row r="23" spans="1:2" ht="36">
      <c r="A23" s="14" t="s">
        <v>25</v>
      </c>
      <c r="B23" s="10">
        <v>44883</v>
      </c>
    </row>
    <row r="24" spans="1:2" ht="24">
      <c r="A24" s="9" t="s">
        <v>45</v>
      </c>
      <c r="B24" s="10">
        <v>3156</v>
      </c>
    </row>
    <row r="25" spans="1:2" ht="24">
      <c r="A25" s="9" t="s">
        <v>26</v>
      </c>
      <c r="B25" s="10">
        <v>40508</v>
      </c>
    </row>
    <row r="26" spans="1:2" ht="24">
      <c r="A26" s="9" t="s">
        <v>27</v>
      </c>
      <c r="B26" s="10">
        <v>1885</v>
      </c>
    </row>
    <row r="27" spans="1:2" ht="12">
      <c r="A27" s="15" t="s">
        <v>46</v>
      </c>
      <c r="B27" s="10">
        <v>15768</v>
      </c>
    </row>
    <row r="28" spans="1:2" ht="12">
      <c r="A28" s="9" t="s">
        <v>47</v>
      </c>
      <c r="B28" s="10">
        <v>9529</v>
      </c>
    </row>
    <row r="29" spans="1:2" ht="12">
      <c r="A29" s="9" t="s">
        <v>48</v>
      </c>
      <c r="B29" s="10">
        <v>5124</v>
      </c>
    </row>
    <row r="30" spans="1:2" ht="12">
      <c r="A30" s="11" t="s">
        <v>28</v>
      </c>
      <c r="B30" s="12">
        <v>36436</v>
      </c>
    </row>
    <row r="31" spans="1:2" ht="12">
      <c r="A31" s="11" t="s">
        <v>13</v>
      </c>
      <c r="B31" s="12">
        <f>B32+B38</f>
        <v>507674</v>
      </c>
    </row>
    <row r="32" spans="1:2" ht="12">
      <c r="A32" s="9" t="s">
        <v>29</v>
      </c>
      <c r="B32" s="10">
        <f>SUM(B33:B37)</f>
        <v>210551</v>
      </c>
    </row>
    <row r="33" spans="1:2" ht="12">
      <c r="A33" s="9" t="s">
        <v>30</v>
      </c>
      <c r="B33" s="10">
        <v>42573</v>
      </c>
    </row>
    <row r="34" spans="1:2" ht="12">
      <c r="A34" s="9" t="s">
        <v>31</v>
      </c>
      <c r="B34" s="10">
        <v>2575</v>
      </c>
    </row>
    <row r="35" spans="1:2" ht="12">
      <c r="A35" s="9" t="s">
        <v>32</v>
      </c>
      <c r="B35" s="10">
        <v>5468</v>
      </c>
    </row>
    <row r="36" spans="1:2" ht="12">
      <c r="A36" s="9" t="s">
        <v>49</v>
      </c>
      <c r="B36" s="10">
        <v>3262</v>
      </c>
    </row>
    <row r="37" spans="1:2" ht="12">
      <c r="A37" s="9" t="s">
        <v>33</v>
      </c>
      <c r="B37" s="10">
        <v>156673</v>
      </c>
    </row>
    <row r="38" spans="1:2" ht="12">
      <c r="A38" s="9" t="s">
        <v>34</v>
      </c>
      <c r="B38" s="10">
        <f>SUM(B39:B42)</f>
        <v>297123</v>
      </c>
    </row>
    <row r="39" spans="1:2" ht="12">
      <c r="A39" s="9" t="s">
        <v>18</v>
      </c>
      <c r="B39" s="10">
        <v>112341</v>
      </c>
    </row>
    <row r="40" spans="1:2" ht="12">
      <c r="A40" s="9" t="s">
        <v>3</v>
      </c>
      <c r="B40" s="10">
        <v>50822</v>
      </c>
    </row>
    <row r="41" spans="1:2" ht="12">
      <c r="A41" s="9" t="s">
        <v>7</v>
      </c>
      <c r="B41" s="10">
        <v>110709</v>
      </c>
    </row>
    <row r="42" spans="1:2" ht="12">
      <c r="A42" s="9" t="s">
        <v>14</v>
      </c>
      <c r="B42" s="10">
        <v>23251</v>
      </c>
    </row>
    <row r="43" spans="1:2" ht="12">
      <c r="A43" s="11" t="s">
        <v>19</v>
      </c>
      <c r="B43" s="12">
        <v>83015</v>
      </c>
    </row>
    <row r="44" spans="1:2" ht="24">
      <c r="A44" s="11" t="s">
        <v>35</v>
      </c>
      <c r="B44" s="12">
        <v>91995</v>
      </c>
    </row>
    <row r="45" spans="1:2" ht="12">
      <c r="A45" s="11" t="s">
        <v>20</v>
      </c>
      <c r="B45" s="12">
        <v>18253</v>
      </c>
    </row>
    <row r="46" spans="1:2" ht="12">
      <c r="A46" s="16" t="s">
        <v>15</v>
      </c>
      <c r="B46" s="10">
        <f>B17+B30+B31+B43+B44+B45</f>
        <v>931841</v>
      </c>
    </row>
    <row r="47" spans="1:2" ht="12">
      <c r="A47" s="17" t="s">
        <v>16</v>
      </c>
      <c r="B47" s="12">
        <f>B46*1.18</f>
        <v>1099572.38</v>
      </c>
    </row>
    <row r="48" spans="1:2" ht="12">
      <c r="A48" s="18" t="s">
        <v>36</v>
      </c>
      <c r="B48" s="19">
        <f>B12+B16-B47</f>
        <v>-51651.37999999989</v>
      </c>
    </row>
    <row r="49" spans="1:2" ht="108">
      <c r="A49" s="20" t="s">
        <v>50</v>
      </c>
      <c r="B49" s="21"/>
    </row>
    <row r="50" spans="1:2" ht="12">
      <c r="A50" s="22"/>
      <c r="B50" s="23"/>
    </row>
    <row r="51" spans="1:2" ht="12">
      <c r="A51" s="24"/>
      <c r="B51" s="23"/>
    </row>
    <row r="52" spans="1:2" ht="12">
      <c r="A52" s="22"/>
      <c r="B52" s="7"/>
    </row>
    <row r="53" spans="1:2" ht="12">
      <c r="A53" s="25"/>
      <c r="B53" s="26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23"/>
    </row>
    <row r="57" spans="1:2" ht="12">
      <c r="A57" s="22"/>
      <c r="B57" s="26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23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  <row r="64" spans="1:2" ht="12">
      <c r="A64" s="22"/>
      <c r="B64" s="7"/>
    </row>
    <row r="65" spans="1:2" ht="12">
      <c r="A65" s="22"/>
      <c r="B6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2014-03-07T06:47:34Z</cp:lastPrinted>
  <dcterms:created xsi:type="dcterms:W3CDTF">1996-10-08T23:32:33Z</dcterms:created>
  <dcterms:modified xsi:type="dcterms:W3CDTF">2014-08-18T03:01:49Z</dcterms:modified>
  <cp:category/>
  <cp:version/>
  <cp:contentType/>
  <cp:contentStatus/>
</cp:coreProperties>
</file>